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 электронной очереди" sheetId="1" r:id="rId1"/>
  </sheets>
  <definedNames>
    <definedName name="_xlnm._FilterDatabase" localSheetId="0" hidden="1">'Мониторы электронной очереди'!$A$1:$Y$2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R31" i="1" s="1"/>
  <c r="V31" i="1" s="1"/>
  <c r="P30" i="1"/>
  <c r="R30" i="1" s="1"/>
  <c r="V30" i="1" s="1"/>
  <c r="P29" i="1"/>
  <c r="R29" i="1" s="1"/>
  <c r="V29" i="1" s="1"/>
  <c r="P28" i="1"/>
  <c r="R28" i="1" s="1"/>
  <c r="V28" i="1" s="1"/>
  <c r="P27" i="1"/>
  <c r="R27" i="1" s="1"/>
  <c r="V27" i="1" s="1"/>
  <c r="P26" i="1"/>
  <c r="R26" i="1" s="1"/>
  <c r="V26" i="1" s="1"/>
  <c r="P25" i="1"/>
  <c r="R25" i="1" s="1"/>
  <c r="V25" i="1" s="1"/>
  <c r="P24" i="1"/>
  <c r="R24" i="1" s="1"/>
  <c r="V24" i="1" s="1"/>
  <c r="P23" i="1"/>
  <c r="R23" i="1" s="1"/>
  <c r="V23" i="1" s="1"/>
  <c r="P22" i="1"/>
  <c r="R22" i="1" s="1"/>
  <c r="V22" i="1" s="1"/>
  <c r="P21" i="1"/>
  <c r="R21" i="1" s="1"/>
  <c r="V21" i="1" s="1"/>
  <c r="P20" i="1"/>
  <c r="R20" i="1" s="1"/>
  <c r="V20" i="1" s="1"/>
  <c r="P19" i="1"/>
  <c r="R19" i="1" s="1"/>
  <c r="V19" i="1" s="1"/>
  <c r="P18" i="1"/>
  <c r="R18" i="1" s="1"/>
  <c r="V18" i="1" s="1"/>
  <c r="P17" i="1"/>
  <c r="R17" i="1" s="1"/>
  <c r="V17" i="1" s="1"/>
  <c r="P16" i="1"/>
  <c r="R16" i="1" s="1"/>
  <c r="V16" i="1" s="1"/>
  <c r="P15" i="1"/>
  <c r="R15" i="1" s="1"/>
  <c r="V15" i="1" s="1"/>
  <c r="P14" i="1"/>
  <c r="R14" i="1" s="1"/>
  <c r="V14" i="1" s="1"/>
  <c r="P13" i="1"/>
  <c r="R13" i="1" s="1"/>
  <c r="V13" i="1" s="1"/>
  <c r="P12" i="1"/>
  <c r="R12" i="1" s="1"/>
  <c r="V12" i="1" s="1"/>
  <c r="P11" i="1"/>
  <c r="R11" i="1" s="1"/>
  <c r="V11" i="1" s="1"/>
  <c r="P10" i="1"/>
  <c r="R10" i="1" s="1"/>
  <c r="V10" i="1" s="1"/>
  <c r="P9" i="1"/>
  <c r="R9" i="1" s="1"/>
  <c r="V9" i="1" s="1"/>
  <c r="P8" i="1"/>
  <c r="R8" i="1" s="1"/>
  <c r="V8" i="1" s="1"/>
  <c r="P7" i="1"/>
  <c r="R7" i="1" s="1"/>
  <c r="V7" i="1" s="1"/>
  <c r="P6" i="1"/>
  <c r="R6" i="1" s="1"/>
  <c r="V6" i="1" s="1"/>
  <c r="P5" i="1"/>
  <c r="R5" i="1" s="1"/>
  <c r="V5" i="1" s="1"/>
  <c r="P4" i="1"/>
  <c r="R4" i="1" s="1"/>
  <c r="V4" i="1" s="1"/>
  <c r="P3" i="1"/>
  <c r="R3" i="1" s="1"/>
  <c r="V3" i="1" s="1"/>
  <c r="S11" i="1" l="1"/>
  <c r="S17" i="1"/>
  <c r="S27" i="1"/>
  <c r="S22" i="1"/>
  <c r="S7" i="1"/>
  <c r="S13" i="1"/>
  <c r="S18" i="1"/>
  <c r="S23" i="1"/>
  <c r="S29" i="1"/>
  <c r="S6" i="1"/>
  <c r="S3" i="1"/>
  <c r="S9" i="1"/>
  <c r="S14" i="1"/>
  <c r="S19" i="1"/>
  <c r="S25" i="1"/>
  <c r="S30" i="1"/>
  <c r="S5" i="1"/>
  <c r="S10" i="1"/>
  <c r="S15" i="1"/>
  <c r="S21" i="1"/>
  <c r="S26" i="1"/>
  <c r="S31" i="1"/>
  <c r="S4" i="1"/>
  <c r="S8" i="1"/>
  <c r="S12" i="1"/>
  <c r="S16" i="1"/>
  <c r="S28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S20" i="1"/>
  <c r="S2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P2" i="1"/>
  <c r="R2" i="1" s="1"/>
  <c r="V2" i="1" l="1"/>
  <c r="U2" i="1"/>
  <c r="T2" i="1"/>
  <c r="S2" i="1"/>
</calcChain>
</file>

<file path=xl/sharedStrings.xml><?xml version="1.0" encoding="utf-8"?>
<sst xmlns="http://schemas.openxmlformats.org/spreadsheetml/2006/main" count="505" uniqueCount="151">
  <si>
    <t>Город</t>
  </si>
  <si>
    <t>Вид конструкции</t>
  </si>
  <si>
    <t>Фото</t>
  </si>
  <si>
    <t>Способ показа</t>
  </si>
  <si>
    <t>Период, дней</t>
  </si>
  <si>
    <t>Изготовление ролика</t>
  </si>
  <si>
    <t>Количесво мониторов</t>
  </si>
  <si>
    <t>Локация</t>
  </si>
  <si>
    <t>МФЦ</t>
  </si>
  <si>
    <t>Карта</t>
  </si>
  <si>
    <t>Выходов в час на 1 мониторе</t>
  </si>
  <si>
    <t>Выходов в сутки на 1 мониторе</t>
  </si>
  <si>
    <t>Выходов за период на 1 мониторе</t>
  </si>
  <si>
    <t>Координаты</t>
  </si>
  <si>
    <t>Стойка выдачи талонов, зона ожидания</t>
  </si>
  <si>
    <t>Реклама на мониторах электронной очереди</t>
  </si>
  <si>
    <t>Расположение конструкции</t>
  </si>
  <si>
    <t>Размеры, м.</t>
  </si>
  <si>
    <t>Сторона</t>
  </si>
  <si>
    <t>А</t>
  </si>
  <si>
    <t>Статичная картинка, видеоролик</t>
  </si>
  <si>
    <t>График работы</t>
  </si>
  <si>
    <t>ПН-СБ: 08:00 - 18:00</t>
  </si>
  <si>
    <t>С любой даты</t>
  </si>
  <si>
    <t>Старт рекламной кампании</t>
  </si>
  <si>
    <t>От 1500 руб.</t>
  </si>
  <si>
    <t>Регион</t>
  </si>
  <si>
    <t>Район</t>
  </si>
  <si>
    <t>Адреc</t>
  </si>
  <si>
    <t>Удмуртия</t>
  </si>
  <si>
    <t>Ижевск</t>
  </si>
  <si>
    <t>Устиновский</t>
  </si>
  <si>
    <t>426073, Удмуртская Респ, г Ижевск, ул Молодежная, д 103в</t>
  </si>
  <si>
    <t>Ленинский</t>
  </si>
  <si>
    <t>426019, Удмуртская Респ, г Ижевск, ул Азина, д 146а</t>
  </si>
  <si>
    <t>Октябрьский</t>
  </si>
  <si>
    <t>426011, Удмуртская Респ, г Ижевск, ул Майская, д 13</t>
  </si>
  <si>
    <t>Первомайский</t>
  </si>
  <si>
    <t>426076, Удмуртская Респ, г Ижевск, ул Пушкинская, д 150б</t>
  </si>
  <si>
    <t>Сигаево</t>
  </si>
  <si>
    <t>Сарапульский</t>
  </si>
  <si>
    <t>427990, Удмуртская Респ, Сарапульский р-н, село Сигаево, ул Лермонтова, д 17</t>
  </si>
  <si>
    <t>Ува</t>
  </si>
  <si>
    <t>Увинский</t>
  </si>
  <si>
    <t>427260, Удмуртская Респ, Увинский р-н, поселок Ува, ул Калинина, д 14</t>
  </si>
  <si>
    <t>Глазов</t>
  </si>
  <si>
    <t>Глазовский</t>
  </si>
  <si>
    <t>427621, Удмуртская Респ, г Глазов, ул Карла Маркса, д 43</t>
  </si>
  <si>
    <t>Воткинск</t>
  </si>
  <si>
    <t>Воткинский</t>
  </si>
  <si>
    <t>427430, Удмуртская Респ, г Воткинск, ул Ленина, д 4</t>
  </si>
  <si>
    <t>Сарапул</t>
  </si>
  <si>
    <t>427964, Удмуртская Респ, г Сарапул, ул Ленина, д 6</t>
  </si>
  <si>
    <t>Можга</t>
  </si>
  <si>
    <t>Можгинский</t>
  </si>
  <si>
    <t>427797, Удмуртская Респ, г Можга, мкр Вешняковский, д 6</t>
  </si>
  <si>
    <t>Камбарка</t>
  </si>
  <si>
    <t>Камбарский</t>
  </si>
  <si>
    <t>427950, Удмуртская Респ, Камбарский р-н, г. Камбарка, ул Советская, д 27</t>
  </si>
  <si>
    <t>Каракулино</t>
  </si>
  <si>
    <t>Каракулинский</t>
  </si>
  <si>
    <t>427920, Удмуртская Респ, Каракулинский р-н, село Каракулино, ул Раскольникова, д 12е</t>
  </si>
  <si>
    <t>Кизнер</t>
  </si>
  <si>
    <t>Кизнерский</t>
  </si>
  <si>
    <t>427710, Удмуртская Респ, Кизнерский р-н, поселок Кизнер, ул Карла Маркса, д 23</t>
  </si>
  <si>
    <t>Киясово</t>
  </si>
  <si>
    <t>Киясовский</t>
  </si>
  <si>
    <t>427840, Удмуртская Респ, Киясовский р-н, село Киясово, ул Красная, д 1</t>
  </si>
  <si>
    <t>Завьялово</t>
  </si>
  <si>
    <t>Завьяловский</t>
  </si>
  <si>
    <t>427000, Удмуртская Респ, Завьяловский р-н, село Завьялово, ул Садовая, д 62</t>
  </si>
  <si>
    <t>Ярский </t>
  </si>
  <si>
    <t>Ярский</t>
  </si>
  <si>
    <t>427500, Удмуртская Респ, Ярский р-н, поселок Яр, ул Советская, д 67</t>
  </si>
  <si>
    <t>Алнаши</t>
  </si>
  <si>
    <t>Алнашский</t>
  </si>
  <si>
    <t>427880, Удмуртская Респ, Алнашский р-н, село Алнаши, ул Комсомольская, д 9</t>
  </si>
  <si>
    <t>Селты</t>
  </si>
  <si>
    <t>Селтинский</t>
  </si>
  <si>
    <t>427270, Удмуртская Респ, Селтинский р-н, село Селты, ул Ленина, д 30</t>
  </si>
  <si>
    <t>Юкаменское</t>
  </si>
  <si>
    <t>Юкаменский</t>
  </si>
  <si>
    <t>427680, Удмуртская Респ, Юкаменский р-н, село Юкаменское, ул Первомайская, д 11</t>
  </si>
  <si>
    <t>Малая Пурга</t>
  </si>
  <si>
    <t>Малопургинский</t>
  </si>
  <si>
    <t>427820, Удмуртская Респ, Малопургинский р-н, село Малая Пурга, ул Кирова, д 7</t>
  </si>
  <si>
    <t>Якшур-Бодья</t>
  </si>
  <si>
    <t>Якшур-Бодьинский</t>
  </si>
  <si>
    <t>427100, Удмуртская Респ, Якшур-Бодьинский р-н, село Якшур-Бодья, ул Пушиной, д 95</t>
  </si>
  <si>
    <t>Игра</t>
  </si>
  <si>
    <t>Игринский</t>
  </si>
  <si>
    <t>427145, Удмуртская Респ, Игринский р-н, поселок Игра, ул Советская, д 33</t>
  </si>
  <si>
    <t>Кез</t>
  </si>
  <si>
    <t>Кезский</t>
  </si>
  <si>
    <t>427580, Удмуртская Респ, Кезский р-н, поселок Кез, ул Ленина, д 44</t>
  </si>
  <si>
    <t>Шаркан</t>
  </si>
  <si>
    <t>Шарканский</t>
  </si>
  <si>
    <t>427070, Удмуртская Респ, Шарканский р-н, село Шаркан, ул Ленина, д 16</t>
  </si>
  <si>
    <t>Сюмси</t>
  </si>
  <si>
    <t>Сюмсинский</t>
  </si>
  <si>
    <t>427370, Удмуртская Респ, Сюмсинский р-н, село Сюмси, ул Советская, д 56</t>
  </si>
  <si>
    <t>Балезино</t>
  </si>
  <si>
    <t>Балезинский</t>
  </si>
  <si>
    <t>427552, Удмуртская Респ, Балезинский р-н, п Балезино, ул Красноармейская, д 3</t>
  </si>
  <si>
    <t>Дебёсы</t>
  </si>
  <si>
    <t>Дебёсский</t>
  </si>
  <si>
    <t>427060, Удмуртская Респ, Дебёсский р-н, село Дебёсы, ул Ленина, д 3</t>
  </si>
  <si>
    <t>Грахово</t>
  </si>
  <si>
    <t>Граховский</t>
  </si>
  <si>
    <t>427730, Удмуртская Респ, Граховский р-н, село Грахово, ул Ачинцева, д 5</t>
  </si>
  <si>
    <t>Вавож</t>
  </si>
  <si>
    <t>Вавожский</t>
  </si>
  <si>
    <t>427310, Удмуртская Респ, Вавожский р-н, село Вавож, ул Интернациональная, д 45а</t>
  </si>
  <si>
    <t>Красногорское</t>
  </si>
  <si>
    <t>Красногорский</t>
  </si>
  <si>
    <t>427650, Удмуртская Респ, Красногорский р-н, село Красногорское, ул Первомайская, д 2</t>
  </si>
  <si>
    <t>1280x720 или 960x1080</t>
  </si>
  <si>
    <t>Ролик 10 сек.</t>
  </si>
  <si>
    <t>Ролик 15 сек.</t>
  </si>
  <si>
    <t>Ролик 30 сек.</t>
  </si>
  <si>
    <t xml:space="preserve"> Ролик 20 сек.</t>
  </si>
  <si>
    <t>56.852937, 53.297279</t>
  </si>
  <si>
    <t>56.819602, 53.178459</t>
  </si>
  <si>
    <t>56.870224, 53.213592</t>
  </si>
  <si>
    <t>56.840907, 53.216763</t>
  </si>
  <si>
    <t>56.425985, 53.782603</t>
  </si>
  <si>
    <t>56.982004, 52.189737</t>
  </si>
  <si>
    <t>58.136829, 52.670399</t>
  </si>
  <si>
    <t>57.052912, 53.988308</t>
  </si>
  <si>
    <t>56.460148, 53.800390</t>
  </si>
  <si>
    <t>56.443046, 52.238785</t>
  </si>
  <si>
    <t>56.265442, 54.193061</t>
  </si>
  <si>
    <t>56.017397, 53.704782</t>
  </si>
  <si>
    <t>56.285963, 51.506344</t>
  </si>
  <si>
    <t>56.345195, 53.124614</t>
  </si>
  <si>
    <t>56.782859, 53.382134</t>
  </si>
  <si>
    <t>58.244727, 52.103850</t>
  </si>
  <si>
    <t>56.186870, 52.479669</t>
  </si>
  <si>
    <t>56.181840, 52.479714</t>
  </si>
  <si>
    <t>57.885775, 52.246996</t>
  </si>
  <si>
    <t>56.555287, 53.002659</t>
  </si>
  <si>
    <t>57.186202, 53.153028</t>
  </si>
  <si>
    <t>57.539033, 53.082429</t>
  </si>
  <si>
    <t>57.896998, 53.713837</t>
  </si>
  <si>
    <t>57.300373, 53.871348</t>
  </si>
  <si>
    <t>57.110921, 51.607944</t>
  </si>
  <si>
    <t>57.979335, 52.993370</t>
  </si>
  <si>
    <t>57.652593, 53.806633</t>
  </si>
  <si>
    <t>56.046584, 51.957855</t>
  </si>
  <si>
    <t>56.766006, 51.931391</t>
  </si>
  <si>
    <t>57.702415, 52.503483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</si>
</sst>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3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gDN0oD" TargetMode="External"/><Relationship Id="rId18" Type="http://schemas.openxmlformats.org/officeDocument/2006/relationships/hyperlink" Target="https://yandex.ru/maps/-/CPgDRS85" TargetMode="External"/><Relationship Id="rId26" Type="http://schemas.openxmlformats.org/officeDocument/2006/relationships/hyperlink" Target="https://yandex.ru/maps/-/CPgDZE-A" TargetMode="External"/><Relationship Id="rId39" Type="http://schemas.openxmlformats.org/officeDocument/2006/relationships/hyperlink" Target="https://disk.yandex.ru/d/wYuBEmuYuOklHg" TargetMode="External"/><Relationship Id="rId21" Type="http://schemas.openxmlformats.org/officeDocument/2006/relationships/hyperlink" Target="https://yandex.ru/maps/-/CPgDVUjL" TargetMode="External"/><Relationship Id="rId34" Type="http://schemas.openxmlformats.org/officeDocument/2006/relationships/hyperlink" Target="https://disk.yandex.ru/d/wYuBEmuYuOklHg" TargetMode="External"/><Relationship Id="rId42" Type="http://schemas.openxmlformats.org/officeDocument/2006/relationships/hyperlink" Target="https://disk.yandex.ru/d/wYuBEmuYuOklHg" TargetMode="External"/><Relationship Id="rId47" Type="http://schemas.openxmlformats.org/officeDocument/2006/relationships/hyperlink" Target="https://disk.yandex.ru/d/wYuBEmuYuOklHg" TargetMode="External"/><Relationship Id="rId50" Type="http://schemas.openxmlformats.org/officeDocument/2006/relationships/hyperlink" Target="https://disk.yandex.ru/d/wYuBEmuYuOklHg" TargetMode="External"/><Relationship Id="rId55" Type="http://schemas.openxmlformats.org/officeDocument/2006/relationships/hyperlink" Target="https://disk.yandex.ru/d/wYuBEmuYuOklHg" TargetMode="External"/><Relationship Id="rId7" Type="http://schemas.openxmlformats.org/officeDocument/2006/relationships/hyperlink" Target="https://yandex.ru/maps/-/CPgDqKNy" TargetMode="External"/><Relationship Id="rId2" Type="http://schemas.openxmlformats.org/officeDocument/2006/relationships/hyperlink" Target="https://yandex.ru/maps/-/CPgDmTiW" TargetMode="External"/><Relationship Id="rId16" Type="http://schemas.openxmlformats.org/officeDocument/2006/relationships/hyperlink" Target="https://yandex.ru/maps/-/CPgDRJ5N" TargetMode="External"/><Relationship Id="rId20" Type="http://schemas.openxmlformats.org/officeDocument/2006/relationships/hyperlink" Target="https://yandex.ru/maps/-/CPgDVA0N" TargetMode="External"/><Relationship Id="rId29" Type="http://schemas.openxmlformats.org/officeDocument/2006/relationships/hyperlink" Target="https://yandex.ru/maps/-/CPgDZGJ8" TargetMode="External"/><Relationship Id="rId41" Type="http://schemas.openxmlformats.org/officeDocument/2006/relationships/hyperlink" Target="https://disk.yandex.ru/d/wYuBEmuYuOklHg" TargetMode="External"/><Relationship Id="rId54" Type="http://schemas.openxmlformats.org/officeDocument/2006/relationships/hyperlink" Target="https://disk.yandex.ru/d/wYuBEmuYuOklHg" TargetMode="External"/><Relationship Id="rId1" Type="http://schemas.openxmlformats.org/officeDocument/2006/relationships/hyperlink" Target="https://disk.yandex.ru/d/wYuBEmuYuOklHg" TargetMode="External"/><Relationship Id="rId6" Type="http://schemas.openxmlformats.org/officeDocument/2006/relationships/hyperlink" Target="https://yandex.ru/maps/-/CPgDqViZ" TargetMode="External"/><Relationship Id="rId11" Type="http://schemas.openxmlformats.org/officeDocument/2006/relationships/hyperlink" Target="https://yandex.ru/maps/-/CPgDNY6C" TargetMode="External"/><Relationship Id="rId24" Type="http://schemas.openxmlformats.org/officeDocument/2006/relationships/hyperlink" Target="https://yandex.ru/maps/-/CPgDVOMe" TargetMode="External"/><Relationship Id="rId32" Type="http://schemas.openxmlformats.org/officeDocument/2006/relationships/hyperlink" Target="https://disk.yandex.ru/d/wYuBEmuYuOklHg" TargetMode="External"/><Relationship Id="rId37" Type="http://schemas.openxmlformats.org/officeDocument/2006/relationships/hyperlink" Target="https://disk.yandex.ru/d/wYuBEmuYuOklHg" TargetMode="External"/><Relationship Id="rId40" Type="http://schemas.openxmlformats.org/officeDocument/2006/relationships/hyperlink" Target="https://disk.yandex.ru/d/wYuBEmuYuOklHg" TargetMode="External"/><Relationship Id="rId45" Type="http://schemas.openxmlformats.org/officeDocument/2006/relationships/hyperlink" Target="https://disk.yandex.ru/d/wYuBEmuYuOklHg" TargetMode="External"/><Relationship Id="rId53" Type="http://schemas.openxmlformats.org/officeDocument/2006/relationships/hyperlink" Target="https://disk.yandex.ru/d/wYuBEmuYuOklHg" TargetMode="External"/><Relationship Id="rId58" Type="http://schemas.openxmlformats.org/officeDocument/2006/relationships/hyperlink" Target="https://disk.yandex.ru/d/wYuBEmuYuOklHg" TargetMode="External"/><Relationship Id="rId5" Type="http://schemas.openxmlformats.org/officeDocument/2006/relationships/hyperlink" Target="https://yandex.ru/maps/-/CPgDq47u" TargetMode="External"/><Relationship Id="rId15" Type="http://schemas.openxmlformats.org/officeDocument/2006/relationships/hyperlink" Target="https://yandex.ru/maps/-/CPgDRU51" TargetMode="External"/><Relationship Id="rId23" Type="http://schemas.openxmlformats.org/officeDocument/2006/relationships/hyperlink" Target="https://yandex.ru/maps/-/CPgDVZoA" TargetMode="External"/><Relationship Id="rId28" Type="http://schemas.openxmlformats.org/officeDocument/2006/relationships/hyperlink" Target="https://yandex.ru/maps/-/CPgDZNKE" TargetMode="External"/><Relationship Id="rId36" Type="http://schemas.openxmlformats.org/officeDocument/2006/relationships/hyperlink" Target="https://disk.yandex.ru/d/wYuBEmuYuOklHg" TargetMode="External"/><Relationship Id="rId49" Type="http://schemas.openxmlformats.org/officeDocument/2006/relationships/hyperlink" Target="https://disk.yandex.ru/d/wYuBEmuYuOklHg" TargetMode="External"/><Relationship Id="rId57" Type="http://schemas.openxmlformats.org/officeDocument/2006/relationships/hyperlink" Target="https://disk.yandex.ru/d/wYuBEmuYuOklHg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gDJ-lK" TargetMode="External"/><Relationship Id="rId19" Type="http://schemas.openxmlformats.org/officeDocument/2006/relationships/hyperlink" Target="https://yandex.ru/maps/-/CPgDRLnA" TargetMode="External"/><Relationship Id="rId31" Type="http://schemas.openxmlformats.org/officeDocument/2006/relationships/hyperlink" Target="https://yandex.ru/maps/-/CPgDZPPs" TargetMode="External"/><Relationship Id="rId44" Type="http://schemas.openxmlformats.org/officeDocument/2006/relationships/hyperlink" Target="https://disk.yandex.ru/d/wYuBEmuYuOklHg" TargetMode="External"/><Relationship Id="rId52" Type="http://schemas.openxmlformats.org/officeDocument/2006/relationships/hyperlink" Target="https://disk.yandex.ru/d/wYuBEmuYuOklHg" TargetMode="External"/><Relationship Id="rId60" Type="http://schemas.openxmlformats.org/officeDocument/2006/relationships/hyperlink" Target="https://disk.yandex.ru/d/wYuBEmuYuOklHg" TargetMode="External"/><Relationship Id="rId4" Type="http://schemas.openxmlformats.org/officeDocument/2006/relationships/hyperlink" Target="https://yandex.ru/maps/-/CPgDqQNu" TargetMode="External"/><Relationship Id="rId9" Type="http://schemas.openxmlformats.org/officeDocument/2006/relationships/hyperlink" Target="https://yandex.ru/maps/-/CPgDJHLz" TargetMode="External"/><Relationship Id="rId14" Type="http://schemas.openxmlformats.org/officeDocument/2006/relationships/hyperlink" Target="https://yandex.ru/maps/-/CPgDNPOp" TargetMode="External"/><Relationship Id="rId22" Type="http://schemas.openxmlformats.org/officeDocument/2006/relationships/hyperlink" Target="https://yandex.ru/maps/-/CPgDVJKq" TargetMode="External"/><Relationship Id="rId27" Type="http://schemas.openxmlformats.org/officeDocument/2006/relationships/hyperlink" Target="https://yandex.ru/maps/-/CPgDZYk7" TargetMode="External"/><Relationship Id="rId30" Type="http://schemas.openxmlformats.org/officeDocument/2006/relationships/hyperlink" Target="https://yandex.ru/maps/-/CPgDZW9a" TargetMode="External"/><Relationship Id="rId35" Type="http://schemas.openxmlformats.org/officeDocument/2006/relationships/hyperlink" Target="https://disk.yandex.ru/d/wYuBEmuYuOklHg" TargetMode="External"/><Relationship Id="rId43" Type="http://schemas.openxmlformats.org/officeDocument/2006/relationships/hyperlink" Target="https://disk.yandex.ru/d/wYuBEmuYuOklHg" TargetMode="External"/><Relationship Id="rId48" Type="http://schemas.openxmlformats.org/officeDocument/2006/relationships/hyperlink" Target="https://disk.yandex.ru/d/wYuBEmuYuOklHg" TargetMode="External"/><Relationship Id="rId56" Type="http://schemas.openxmlformats.org/officeDocument/2006/relationships/hyperlink" Target="https://disk.yandex.ru/d/wYuBEmuYuOklHg" TargetMode="External"/><Relationship Id="rId8" Type="http://schemas.openxmlformats.org/officeDocument/2006/relationships/hyperlink" Target="https://yandex.ru/maps/-/CPgDJG89" TargetMode="External"/><Relationship Id="rId51" Type="http://schemas.openxmlformats.org/officeDocument/2006/relationships/hyperlink" Target="https://disk.yandex.ru/d/wYuBEmuYuOklHg" TargetMode="External"/><Relationship Id="rId3" Type="http://schemas.openxmlformats.org/officeDocument/2006/relationships/hyperlink" Target="https://yandex.ru/maps/-/CPgDqAO0" TargetMode="External"/><Relationship Id="rId12" Type="http://schemas.openxmlformats.org/officeDocument/2006/relationships/hyperlink" Target="https://yandex.ru/maps/-/CPgDNV0e" TargetMode="External"/><Relationship Id="rId17" Type="http://schemas.openxmlformats.org/officeDocument/2006/relationships/hyperlink" Target="https://yandex.ru/maps/-/CPgDR693" TargetMode="External"/><Relationship Id="rId25" Type="http://schemas.openxmlformats.org/officeDocument/2006/relationships/hyperlink" Target="https://yandex.ru/maps/-/CPgDVPnZ" TargetMode="External"/><Relationship Id="rId33" Type="http://schemas.openxmlformats.org/officeDocument/2006/relationships/hyperlink" Target="https://disk.yandex.ru/d/wYuBEmuYuOklHg" TargetMode="External"/><Relationship Id="rId38" Type="http://schemas.openxmlformats.org/officeDocument/2006/relationships/hyperlink" Target="https://disk.yandex.ru/d/wYuBEmuYuOklHg" TargetMode="External"/><Relationship Id="rId46" Type="http://schemas.openxmlformats.org/officeDocument/2006/relationships/hyperlink" Target="https://disk.yandex.ru/d/wYuBEmuYuOklHg" TargetMode="External"/><Relationship Id="rId59" Type="http://schemas.openxmlformats.org/officeDocument/2006/relationships/hyperlink" Target="https://disk.yandex.ru/d/wYuBEmuYuOkl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E5" sqref="E5"/>
    </sheetView>
  </sheetViews>
  <sheetFormatPr defaultRowHeight="12.75" x14ac:dyDescent="0.2"/>
  <cols>
    <col min="1" max="1" width="11.28515625" style="1" customWidth="1"/>
    <col min="2" max="3" width="12.28515625" style="1" customWidth="1"/>
    <col min="4" max="4" width="16.28515625" style="1" customWidth="1"/>
    <col min="5" max="5" width="24" style="1" customWidth="1"/>
    <col min="6" max="6" width="10" style="1" customWidth="1"/>
    <col min="7" max="7" width="20" style="1" customWidth="1"/>
    <col min="8" max="8" width="20.7109375" style="1" customWidth="1"/>
    <col min="9" max="9" width="9.5703125" style="1" customWidth="1"/>
    <col min="10" max="10" width="15.42578125" style="1" customWidth="1"/>
    <col min="11" max="11" width="12.140625" style="1" customWidth="1"/>
    <col min="12" max="12" width="17.7109375" style="1" customWidth="1"/>
    <col min="13" max="13" width="14.425781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20" width="16.28515625" style="1" customWidth="1"/>
    <col min="21" max="21" width="16.7109375" style="1" customWidth="1"/>
    <col min="22" max="22" width="16.28515625" style="1" customWidth="1"/>
    <col min="23" max="23" width="19.42578125" style="1" customWidth="1"/>
    <col min="24" max="24" width="16.85546875" style="1" customWidth="1"/>
    <col min="25" max="25" width="19" style="1" customWidth="1"/>
    <col min="26" max="16384" width="9.140625" style="1"/>
  </cols>
  <sheetData>
    <row r="1" spans="1:25" ht="25.5" x14ac:dyDescent="0.2">
      <c r="A1" s="2" t="s">
        <v>26</v>
      </c>
      <c r="B1" s="2" t="s">
        <v>0</v>
      </c>
      <c r="C1" s="2" t="s">
        <v>7</v>
      </c>
      <c r="D1" s="2" t="s">
        <v>27</v>
      </c>
      <c r="E1" s="2" t="s">
        <v>28</v>
      </c>
      <c r="F1" s="2" t="s">
        <v>9</v>
      </c>
      <c r="G1" s="2" t="s">
        <v>1</v>
      </c>
      <c r="H1" s="3" t="s">
        <v>16</v>
      </c>
      <c r="I1" s="2" t="s">
        <v>2</v>
      </c>
      <c r="J1" s="2" t="s">
        <v>17</v>
      </c>
      <c r="K1" s="2" t="s">
        <v>18</v>
      </c>
      <c r="L1" s="2" t="s">
        <v>3</v>
      </c>
      <c r="M1" s="2" t="s">
        <v>6</v>
      </c>
      <c r="N1" s="2" t="s">
        <v>10</v>
      </c>
      <c r="O1" s="2" t="s">
        <v>21</v>
      </c>
      <c r="P1" s="2" t="s">
        <v>11</v>
      </c>
      <c r="Q1" s="2" t="s">
        <v>4</v>
      </c>
      <c r="R1" s="3" t="s">
        <v>12</v>
      </c>
      <c r="S1" s="4" t="s">
        <v>117</v>
      </c>
      <c r="T1" s="4" t="s">
        <v>118</v>
      </c>
      <c r="U1" s="4" t="s">
        <v>120</v>
      </c>
      <c r="V1" s="4" t="s">
        <v>119</v>
      </c>
      <c r="W1" s="2" t="s">
        <v>24</v>
      </c>
      <c r="X1" s="2" t="s">
        <v>5</v>
      </c>
      <c r="Y1" s="3" t="s">
        <v>13</v>
      </c>
    </row>
    <row r="2" spans="1:25" ht="38.25" x14ac:dyDescent="0.2">
      <c r="A2" s="5" t="s">
        <v>29</v>
      </c>
      <c r="B2" s="5" t="s">
        <v>30</v>
      </c>
      <c r="C2" s="5" t="s">
        <v>8</v>
      </c>
      <c r="D2" s="5" t="s">
        <v>31</v>
      </c>
      <c r="E2" s="5" t="s">
        <v>32</v>
      </c>
      <c r="F2" s="10" t="s">
        <v>9</v>
      </c>
      <c r="G2" s="7" t="s">
        <v>15</v>
      </c>
      <c r="H2" s="7" t="s">
        <v>14</v>
      </c>
      <c r="I2" s="6" t="s">
        <v>2</v>
      </c>
      <c r="J2" s="8" t="s">
        <v>116</v>
      </c>
      <c r="K2" s="8" t="s">
        <v>19</v>
      </c>
      <c r="L2" s="8" t="s">
        <v>20</v>
      </c>
      <c r="M2" s="5">
        <v>1</v>
      </c>
      <c r="N2" s="5">
        <v>10</v>
      </c>
      <c r="O2" s="5" t="s">
        <v>22</v>
      </c>
      <c r="P2" s="5">
        <f>N2*8</f>
        <v>80</v>
      </c>
      <c r="Q2" s="5">
        <v>22</v>
      </c>
      <c r="R2" s="5">
        <f>Q2*P2</f>
        <v>1760</v>
      </c>
      <c r="S2" s="9">
        <f>1*R2*10</f>
        <v>17600</v>
      </c>
      <c r="T2" s="9">
        <f>1*R2*15</f>
        <v>26400</v>
      </c>
      <c r="U2" s="9">
        <f>1*R2*20</f>
        <v>35200</v>
      </c>
      <c r="V2" s="9">
        <f>1*R2*30</f>
        <v>52800</v>
      </c>
      <c r="W2" s="5" t="s">
        <v>23</v>
      </c>
      <c r="X2" s="5" t="s">
        <v>25</v>
      </c>
      <c r="Y2" s="5" t="s">
        <v>121</v>
      </c>
    </row>
    <row r="3" spans="1:25" ht="25.5" x14ac:dyDescent="0.2">
      <c r="A3" s="5" t="s">
        <v>29</v>
      </c>
      <c r="B3" s="5" t="s">
        <v>30</v>
      </c>
      <c r="C3" s="5" t="s">
        <v>8</v>
      </c>
      <c r="D3" s="11" t="s">
        <v>33</v>
      </c>
      <c r="E3" s="11" t="s">
        <v>34</v>
      </c>
      <c r="F3" s="10" t="s">
        <v>9</v>
      </c>
      <c r="G3" s="7" t="s">
        <v>15</v>
      </c>
      <c r="H3" s="7" t="s">
        <v>14</v>
      </c>
      <c r="I3" s="6" t="s">
        <v>2</v>
      </c>
      <c r="J3" s="8" t="s">
        <v>116</v>
      </c>
      <c r="K3" s="8" t="s">
        <v>19</v>
      </c>
      <c r="L3" s="8" t="s">
        <v>20</v>
      </c>
      <c r="M3" s="5">
        <v>1</v>
      </c>
      <c r="N3" s="5">
        <v>10</v>
      </c>
      <c r="O3" s="5" t="s">
        <v>22</v>
      </c>
      <c r="P3" s="5">
        <f t="shared" ref="P3:P31" si="0">N3*8</f>
        <v>80</v>
      </c>
      <c r="Q3" s="5">
        <v>22</v>
      </c>
      <c r="R3" s="5">
        <f t="shared" ref="R3:R31" si="1">Q3*P3</f>
        <v>1760</v>
      </c>
      <c r="S3" s="9">
        <f t="shared" ref="S3:S31" si="2">1*R3*10</f>
        <v>17600</v>
      </c>
      <c r="T3" s="9">
        <f t="shared" ref="T3:T31" si="3">1*R3*15</f>
        <v>26400</v>
      </c>
      <c r="U3" s="9">
        <f t="shared" ref="U3:U31" si="4">1*R3*20</f>
        <v>35200</v>
      </c>
      <c r="V3" s="9">
        <f t="shared" ref="V3:V31" si="5">1*R3*30</f>
        <v>52800</v>
      </c>
      <c r="W3" s="5" t="s">
        <v>23</v>
      </c>
      <c r="X3" s="5" t="s">
        <v>25</v>
      </c>
      <c r="Y3" s="11" t="s">
        <v>122</v>
      </c>
    </row>
    <row r="4" spans="1:25" ht="25.5" x14ac:dyDescent="0.2">
      <c r="A4" s="5" t="s">
        <v>29</v>
      </c>
      <c r="B4" s="5" t="s">
        <v>30</v>
      </c>
      <c r="C4" s="5" t="s">
        <v>8</v>
      </c>
      <c r="D4" s="11" t="s">
        <v>35</v>
      </c>
      <c r="E4" s="11" t="s">
        <v>36</v>
      </c>
      <c r="F4" s="10" t="s">
        <v>9</v>
      </c>
      <c r="G4" s="7" t="s">
        <v>15</v>
      </c>
      <c r="H4" s="7" t="s">
        <v>14</v>
      </c>
      <c r="I4" s="6" t="s">
        <v>2</v>
      </c>
      <c r="J4" s="8" t="s">
        <v>116</v>
      </c>
      <c r="K4" s="8" t="s">
        <v>19</v>
      </c>
      <c r="L4" s="8" t="s">
        <v>20</v>
      </c>
      <c r="M4" s="5">
        <v>1</v>
      </c>
      <c r="N4" s="5">
        <v>10</v>
      </c>
      <c r="O4" s="5" t="s">
        <v>22</v>
      </c>
      <c r="P4" s="5">
        <f t="shared" si="0"/>
        <v>80</v>
      </c>
      <c r="Q4" s="5">
        <v>22</v>
      </c>
      <c r="R4" s="5">
        <f t="shared" si="1"/>
        <v>1760</v>
      </c>
      <c r="S4" s="9">
        <f t="shared" si="2"/>
        <v>17600</v>
      </c>
      <c r="T4" s="9">
        <f t="shared" si="3"/>
        <v>26400</v>
      </c>
      <c r="U4" s="9">
        <f t="shared" si="4"/>
        <v>35200</v>
      </c>
      <c r="V4" s="9">
        <f t="shared" si="5"/>
        <v>52800</v>
      </c>
      <c r="W4" s="5" t="s">
        <v>23</v>
      </c>
      <c r="X4" s="5" t="s">
        <v>25</v>
      </c>
      <c r="Y4" s="11" t="s">
        <v>123</v>
      </c>
    </row>
    <row r="5" spans="1:25" ht="38.25" x14ac:dyDescent="0.2">
      <c r="A5" s="5" t="s">
        <v>29</v>
      </c>
      <c r="B5" s="5" t="s">
        <v>30</v>
      </c>
      <c r="C5" s="5" t="s">
        <v>8</v>
      </c>
      <c r="D5" s="11" t="s">
        <v>37</v>
      </c>
      <c r="E5" s="11" t="s">
        <v>38</v>
      </c>
      <c r="F5" s="10" t="s">
        <v>9</v>
      </c>
      <c r="G5" s="7" t="s">
        <v>15</v>
      </c>
      <c r="H5" s="7" t="s">
        <v>14</v>
      </c>
      <c r="I5" s="6" t="s">
        <v>2</v>
      </c>
      <c r="J5" s="8" t="s">
        <v>116</v>
      </c>
      <c r="K5" s="8" t="s">
        <v>19</v>
      </c>
      <c r="L5" s="8" t="s">
        <v>20</v>
      </c>
      <c r="M5" s="5">
        <v>1</v>
      </c>
      <c r="N5" s="5">
        <v>10</v>
      </c>
      <c r="O5" s="5" t="s">
        <v>22</v>
      </c>
      <c r="P5" s="5">
        <f t="shared" si="0"/>
        <v>80</v>
      </c>
      <c r="Q5" s="5">
        <v>22</v>
      </c>
      <c r="R5" s="5">
        <f t="shared" si="1"/>
        <v>1760</v>
      </c>
      <c r="S5" s="9">
        <f t="shared" si="2"/>
        <v>17600</v>
      </c>
      <c r="T5" s="9">
        <f t="shared" si="3"/>
        <v>26400</v>
      </c>
      <c r="U5" s="9">
        <f t="shared" si="4"/>
        <v>35200</v>
      </c>
      <c r="V5" s="9">
        <f t="shared" si="5"/>
        <v>52800</v>
      </c>
      <c r="W5" s="5" t="s">
        <v>23</v>
      </c>
      <c r="X5" s="5" t="s">
        <v>25</v>
      </c>
      <c r="Y5" s="11" t="s">
        <v>124</v>
      </c>
    </row>
    <row r="6" spans="1:25" ht="51" x14ac:dyDescent="0.2">
      <c r="A6" s="5" t="s">
        <v>29</v>
      </c>
      <c r="B6" s="11" t="s">
        <v>39</v>
      </c>
      <c r="C6" s="5" t="s">
        <v>8</v>
      </c>
      <c r="D6" s="11" t="s">
        <v>40</v>
      </c>
      <c r="E6" s="11" t="s">
        <v>41</v>
      </c>
      <c r="F6" s="10" t="s">
        <v>9</v>
      </c>
      <c r="G6" s="7" t="s">
        <v>15</v>
      </c>
      <c r="H6" s="7" t="s">
        <v>14</v>
      </c>
      <c r="I6" s="6" t="s">
        <v>2</v>
      </c>
      <c r="J6" s="8" t="s">
        <v>116</v>
      </c>
      <c r="K6" s="8" t="s">
        <v>19</v>
      </c>
      <c r="L6" s="8" t="s">
        <v>20</v>
      </c>
      <c r="M6" s="5">
        <v>1</v>
      </c>
      <c r="N6" s="5">
        <v>10</v>
      </c>
      <c r="O6" s="5" t="s">
        <v>22</v>
      </c>
      <c r="P6" s="5">
        <f t="shared" si="0"/>
        <v>80</v>
      </c>
      <c r="Q6" s="5">
        <v>22</v>
      </c>
      <c r="R6" s="5">
        <f t="shared" si="1"/>
        <v>1760</v>
      </c>
      <c r="S6" s="9">
        <f t="shared" si="2"/>
        <v>17600</v>
      </c>
      <c r="T6" s="9">
        <f t="shared" si="3"/>
        <v>26400</v>
      </c>
      <c r="U6" s="9">
        <f t="shared" si="4"/>
        <v>35200</v>
      </c>
      <c r="V6" s="9">
        <f t="shared" si="5"/>
        <v>52800</v>
      </c>
      <c r="W6" s="5" t="s">
        <v>23</v>
      </c>
      <c r="X6" s="5" t="s">
        <v>25</v>
      </c>
      <c r="Y6" s="11" t="s">
        <v>125</v>
      </c>
    </row>
    <row r="7" spans="1:25" ht="38.25" x14ac:dyDescent="0.2">
      <c r="A7" s="5" t="s">
        <v>29</v>
      </c>
      <c r="B7" s="11" t="s">
        <v>42</v>
      </c>
      <c r="C7" s="5" t="s">
        <v>8</v>
      </c>
      <c r="D7" s="11" t="s">
        <v>43</v>
      </c>
      <c r="E7" s="11" t="s">
        <v>44</v>
      </c>
      <c r="F7" s="10" t="s">
        <v>9</v>
      </c>
      <c r="G7" s="7" t="s">
        <v>15</v>
      </c>
      <c r="H7" s="7" t="s">
        <v>14</v>
      </c>
      <c r="I7" s="6" t="s">
        <v>2</v>
      </c>
      <c r="J7" s="8" t="s">
        <v>116</v>
      </c>
      <c r="K7" s="8" t="s">
        <v>19</v>
      </c>
      <c r="L7" s="8" t="s">
        <v>20</v>
      </c>
      <c r="M7" s="5">
        <v>1</v>
      </c>
      <c r="N7" s="5">
        <v>10</v>
      </c>
      <c r="O7" s="5" t="s">
        <v>22</v>
      </c>
      <c r="P7" s="5">
        <f t="shared" si="0"/>
        <v>80</v>
      </c>
      <c r="Q7" s="5">
        <v>22</v>
      </c>
      <c r="R7" s="5">
        <f t="shared" si="1"/>
        <v>1760</v>
      </c>
      <c r="S7" s="9">
        <f t="shared" si="2"/>
        <v>17600</v>
      </c>
      <c r="T7" s="9">
        <f t="shared" si="3"/>
        <v>26400</v>
      </c>
      <c r="U7" s="9">
        <f t="shared" si="4"/>
        <v>35200</v>
      </c>
      <c r="V7" s="9">
        <f t="shared" si="5"/>
        <v>52800</v>
      </c>
      <c r="W7" s="5" t="s">
        <v>23</v>
      </c>
      <c r="X7" s="5" t="s">
        <v>25</v>
      </c>
      <c r="Y7" s="11" t="s">
        <v>126</v>
      </c>
    </row>
    <row r="8" spans="1:25" ht="38.25" x14ac:dyDescent="0.2">
      <c r="A8" s="5" t="s">
        <v>29</v>
      </c>
      <c r="B8" s="11" t="s">
        <v>45</v>
      </c>
      <c r="C8" s="5" t="s">
        <v>8</v>
      </c>
      <c r="D8" s="11" t="s">
        <v>46</v>
      </c>
      <c r="E8" s="11" t="s">
        <v>47</v>
      </c>
      <c r="F8" s="10" t="s">
        <v>9</v>
      </c>
      <c r="G8" s="7" t="s">
        <v>15</v>
      </c>
      <c r="H8" s="7" t="s">
        <v>14</v>
      </c>
      <c r="I8" s="6" t="s">
        <v>2</v>
      </c>
      <c r="J8" s="8" t="s">
        <v>116</v>
      </c>
      <c r="K8" s="8" t="s">
        <v>19</v>
      </c>
      <c r="L8" s="8" t="s">
        <v>20</v>
      </c>
      <c r="M8" s="5">
        <v>1</v>
      </c>
      <c r="N8" s="5">
        <v>10</v>
      </c>
      <c r="O8" s="5" t="s">
        <v>22</v>
      </c>
      <c r="P8" s="5">
        <f t="shared" si="0"/>
        <v>80</v>
      </c>
      <c r="Q8" s="5">
        <v>22</v>
      </c>
      <c r="R8" s="5">
        <f t="shared" si="1"/>
        <v>1760</v>
      </c>
      <c r="S8" s="9">
        <f t="shared" si="2"/>
        <v>17600</v>
      </c>
      <c r="T8" s="9">
        <f t="shared" si="3"/>
        <v>26400</v>
      </c>
      <c r="U8" s="9">
        <f t="shared" si="4"/>
        <v>35200</v>
      </c>
      <c r="V8" s="9">
        <f t="shared" si="5"/>
        <v>52800</v>
      </c>
      <c r="W8" s="5" t="s">
        <v>23</v>
      </c>
      <c r="X8" s="5" t="s">
        <v>25</v>
      </c>
      <c r="Y8" s="11" t="s">
        <v>127</v>
      </c>
    </row>
    <row r="9" spans="1:25" ht="25.5" x14ac:dyDescent="0.2">
      <c r="A9" s="5" t="s">
        <v>29</v>
      </c>
      <c r="B9" s="11" t="s">
        <v>48</v>
      </c>
      <c r="C9" s="5" t="s">
        <v>8</v>
      </c>
      <c r="D9" s="11" t="s">
        <v>49</v>
      </c>
      <c r="E9" s="11" t="s">
        <v>50</v>
      </c>
      <c r="F9" s="10" t="s">
        <v>9</v>
      </c>
      <c r="G9" s="7" t="s">
        <v>15</v>
      </c>
      <c r="H9" s="7" t="s">
        <v>14</v>
      </c>
      <c r="I9" s="6" t="s">
        <v>2</v>
      </c>
      <c r="J9" s="8" t="s">
        <v>116</v>
      </c>
      <c r="K9" s="8" t="s">
        <v>19</v>
      </c>
      <c r="L9" s="8" t="s">
        <v>20</v>
      </c>
      <c r="M9" s="5">
        <v>1</v>
      </c>
      <c r="N9" s="5">
        <v>10</v>
      </c>
      <c r="O9" s="5" t="s">
        <v>22</v>
      </c>
      <c r="P9" s="5">
        <f t="shared" si="0"/>
        <v>80</v>
      </c>
      <c r="Q9" s="5">
        <v>22</v>
      </c>
      <c r="R9" s="5">
        <f t="shared" si="1"/>
        <v>1760</v>
      </c>
      <c r="S9" s="9">
        <f t="shared" si="2"/>
        <v>17600</v>
      </c>
      <c r="T9" s="9">
        <f t="shared" si="3"/>
        <v>26400</v>
      </c>
      <c r="U9" s="9">
        <f t="shared" si="4"/>
        <v>35200</v>
      </c>
      <c r="V9" s="9">
        <f t="shared" si="5"/>
        <v>52800</v>
      </c>
      <c r="W9" s="5" t="s">
        <v>23</v>
      </c>
      <c r="X9" s="5" t="s">
        <v>25</v>
      </c>
      <c r="Y9" s="11" t="s">
        <v>128</v>
      </c>
    </row>
    <row r="10" spans="1:25" ht="25.5" x14ac:dyDescent="0.2">
      <c r="A10" s="5" t="s">
        <v>29</v>
      </c>
      <c r="B10" s="11" t="s">
        <v>51</v>
      </c>
      <c r="C10" s="5" t="s">
        <v>8</v>
      </c>
      <c r="D10" s="11" t="s">
        <v>40</v>
      </c>
      <c r="E10" s="11" t="s">
        <v>52</v>
      </c>
      <c r="F10" s="10" t="s">
        <v>9</v>
      </c>
      <c r="G10" s="7" t="s">
        <v>15</v>
      </c>
      <c r="H10" s="7" t="s">
        <v>14</v>
      </c>
      <c r="I10" s="6" t="s">
        <v>2</v>
      </c>
      <c r="J10" s="8" t="s">
        <v>116</v>
      </c>
      <c r="K10" s="8" t="s">
        <v>19</v>
      </c>
      <c r="L10" s="8" t="s">
        <v>20</v>
      </c>
      <c r="M10" s="5">
        <v>1</v>
      </c>
      <c r="N10" s="5">
        <v>10</v>
      </c>
      <c r="O10" s="5" t="s">
        <v>22</v>
      </c>
      <c r="P10" s="5">
        <f t="shared" si="0"/>
        <v>80</v>
      </c>
      <c r="Q10" s="5">
        <v>22</v>
      </c>
      <c r="R10" s="5">
        <f t="shared" si="1"/>
        <v>1760</v>
      </c>
      <c r="S10" s="9">
        <f t="shared" si="2"/>
        <v>17600</v>
      </c>
      <c r="T10" s="9">
        <f t="shared" si="3"/>
        <v>26400</v>
      </c>
      <c r="U10" s="9">
        <f t="shared" si="4"/>
        <v>35200</v>
      </c>
      <c r="V10" s="9">
        <f t="shared" si="5"/>
        <v>52800</v>
      </c>
      <c r="W10" s="5" t="s">
        <v>23</v>
      </c>
      <c r="X10" s="5" t="s">
        <v>25</v>
      </c>
      <c r="Y10" s="11" t="s">
        <v>129</v>
      </c>
    </row>
    <row r="11" spans="1:25" ht="38.25" x14ac:dyDescent="0.2">
      <c r="A11" s="5" t="s">
        <v>29</v>
      </c>
      <c r="B11" s="11" t="s">
        <v>53</v>
      </c>
      <c r="C11" s="5" t="s">
        <v>8</v>
      </c>
      <c r="D11" s="11" t="s">
        <v>54</v>
      </c>
      <c r="E11" s="11" t="s">
        <v>55</v>
      </c>
      <c r="F11" s="10" t="s">
        <v>9</v>
      </c>
      <c r="G11" s="7" t="s">
        <v>15</v>
      </c>
      <c r="H11" s="7" t="s">
        <v>14</v>
      </c>
      <c r="I11" s="6" t="s">
        <v>2</v>
      </c>
      <c r="J11" s="8" t="s">
        <v>116</v>
      </c>
      <c r="K11" s="8" t="s">
        <v>19</v>
      </c>
      <c r="L11" s="8" t="s">
        <v>20</v>
      </c>
      <c r="M11" s="5">
        <v>1</v>
      </c>
      <c r="N11" s="5">
        <v>10</v>
      </c>
      <c r="O11" s="5" t="s">
        <v>22</v>
      </c>
      <c r="P11" s="5">
        <f t="shared" si="0"/>
        <v>80</v>
      </c>
      <c r="Q11" s="5">
        <v>22</v>
      </c>
      <c r="R11" s="5">
        <f t="shared" si="1"/>
        <v>1760</v>
      </c>
      <c r="S11" s="9">
        <f t="shared" si="2"/>
        <v>17600</v>
      </c>
      <c r="T11" s="9">
        <f t="shared" si="3"/>
        <v>26400</v>
      </c>
      <c r="U11" s="9">
        <f t="shared" si="4"/>
        <v>35200</v>
      </c>
      <c r="V11" s="9">
        <f t="shared" si="5"/>
        <v>52800</v>
      </c>
      <c r="W11" s="5" t="s">
        <v>23</v>
      </c>
      <c r="X11" s="5" t="s">
        <v>25</v>
      </c>
      <c r="Y11" s="11" t="s">
        <v>130</v>
      </c>
    </row>
    <row r="12" spans="1:25" ht="51" x14ac:dyDescent="0.2">
      <c r="A12" s="5" t="s">
        <v>29</v>
      </c>
      <c r="B12" s="11" t="s">
        <v>56</v>
      </c>
      <c r="C12" s="5" t="s">
        <v>8</v>
      </c>
      <c r="D12" s="11" t="s">
        <v>57</v>
      </c>
      <c r="E12" s="11" t="s">
        <v>58</v>
      </c>
      <c r="F12" s="10" t="s">
        <v>9</v>
      </c>
      <c r="G12" s="7" t="s">
        <v>15</v>
      </c>
      <c r="H12" s="7" t="s">
        <v>14</v>
      </c>
      <c r="I12" s="6" t="s">
        <v>2</v>
      </c>
      <c r="J12" s="8" t="s">
        <v>116</v>
      </c>
      <c r="K12" s="8" t="s">
        <v>19</v>
      </c>
      <c r="L12" s="8" t="s">
        <v>20</v>
      </c>
      <c r="M12" s="5">
        <v>1</v>
      </c>
      <c r="N12" s="5">
        <v>10</v>
      </c>
      <c r="O12" s="5" t="s">
        <v>22</v>
      </c>
      <c r="P12" s="5">
        <f t="shared" si="0"/>
        <v>80</v>
      </c>
      <c r="Q12" s="5">
        <v>22</v>
      </c>
      <c r="R12" s="5">
        <f t="shared" si="1"/>
        <v>1760</v>
      </c>
      <c r="S12" s="9">
        <f t="shared" si="2"/>
        <v>17600</v>
      </c>
      <c r="T12" s="9">
        <f t="shared" si="3"/>
        <v>26400</v>
      </c>
      <c r="U12" s="9">
        <f t="shared" si="4"/>
        <v>35200</v>
      </c>
      <c r="V12" s="9">
        <f t="shared" si="5"/>
        <v>52800</v>
      </c>
      <c r="W12" s="5" t="s">
        <v>23</v>
      </c>
      <c r="X12" s="5" t="s">
        <v>25</v>
      </c>
      <c r="Y12" s="11" t="s">
        <v>131</v>
      </c>
    </row>
    <row r="13" spans="1:25" ht="51" x14ac:dyDescent="0.2">
      <c r="A13" s="5" t="s">
        <v>29</v>
      </c>
      <c r="B13" s="11" t="s">
        <v>59</v>
      </c>
      <c r="C13" s="5" t="s">
        <v>8</v>
      </c>
      <c r="D13" s="11" t="s">
        <v>60</v>
      </c>
      <c r="E13" s="11" t="s">
        <v>61</v>
      </c>
      <c r="F13" s="10" t="s">
        <v>9</v>
      </c>
      <c r="G13" s="7" t="s">
        <v>15</v>
      </c>
      <c r="H13" s="7" t="s">
        <v>14</v>
      </c>
      <c r="I13" s="6" t="s">
        <v>2</v>
      </c>
      <c r="J13" s="8" t="s">
        <v>116</v>
      </c>
      <c r="K13" s="8" t="s">
        <v>19</v>
      </c>
      <c r="L13" s="8" t="s">
        <v>20</v>
      </c>
      <c r="M13" s="5">
        <v>1</v>
      </c>
      <c r="N13" s="5">
        <v>10</v>
      </c>
      <c r="O13" s="5" t="s">
        <v>22</v>
      </c>
      <c r="P13" s="5">
        <f t="shared" si="0"/>
        <v>80</v>
      </c>
      <c r="Q13" s="5">
        <v>22</v>
      </c>
      <c r="R13" s="5">
        <f t="shared" si="1"/>
        <v>1760</v>
      </c>
      <c r="S13" s="9">
        <f t="shared" si="2"/>
        <v>17600</v>
      </c>
      <c r="T13" s="9">
        <f t="shared" si="3"/>
        <v>26400</v>
      </c>
      <c r="U13" s="9">
        <f t="shared" si="4"/>
        <v>35200</v>
      </c>
      <c r="V13" s="9">
        <f t="shared" si="5"/>
        <v>52800</v>
      </c>
      <c r="W13" s="5" t="s">
        <v>23</v>
      </c>
      <c r="X13" s="5" t="s">
        <v>25</v>
      </c>
      <c r="Y13" s="11" t="s">
        <v>132</v>
      </c>
    </row>
    <row r="14" spans="1:25" ht="51" x14ac:dyDescent="0.2">
      <c r="A14" s="5" t="s">
        <v>29</v>
      </c>
      <c r="B14" s="11" t="s">
        <v>62</v>
      </c>
      <c r="C14" s="5" t="s">
        <v>8</v>
      </c>
      <c r="D14" s="11" t="s">
        <v>63</v>
      </c>
      <c r="E14" s="11" t="s">
        <v>64</v>
      </c>
      <c r="F14" s="10" t="s">
        <v>9</v>
      </c>
      <c r="G14" s="7" t="s">
        <v>15</v>
      </c>
      <c r="H14" s="7" t="s">
        <v>14</v>
      </c>
      <c r="I14" s="6" t="s">
        <v>2</v>
      </c>
      <c r="J14" s="8" t="s">
        <v>116</v>
      </c>
      <c r="K14" s="8" t="s">
        <v>19</v>
      </c>
      <c r="L14" s="8" t="s">
        <v>20</v>
      </c>
      <c r="M14" s="5">
        <v>1</v>
      </c>
      <c r="N14" s="5">
        <v>10</v>
      </c>
      <c r="O14" s="5" t="s">
        <v>22</v>
      </c>
      <c r="P14" s="5">
        <f t="shared" si="0"/>
        <v>80</v>
      </c>
      <c r="Q14" s="5">
        <v>22</v>
      </c>
      <c r="R14" s="5">
        <f t="shared" si="1"/>
        <v>1760</v>
      </c>
      <c r="S14" s="9">
        <f t="shared" si="2"/>
        <v>17600</v>
      </c>
      <c r="T14" s="9">
        <f t="shared" si="3"/>
        <v>26400</v>
      </c>
      <c r="U14" s="9">
        <f t="shared" si="4"/>
        <v>35200</v>
      </c>
      <c r="V14" s="9">
        <f t="shared" si="5"/>
        <v>52800</v>
      </c>
      <c r="W14" s="5" t="s">
        <v>23</v>
      </c>
      <c r="X14" s="5" t="s">
        <v>25</v>
      </c>
      <c r="Y14" s="11" t="s">
        <v>133</v>
      </c>
    </row>
    <row r="15" spans="1:25" ht="38.25" x14ac:dyDescent="0.2">
      <c r="A15" s="5" t="s">
        <v>29</v>
      </c>
      <c r="B15" s="11" t="s">
        <v>65</v>
      </c>
      <c r="C15" s="5" t="s">
        <v>8</v>
      </c>
      <c r="D15" s="11" t="s">
        <v>66</v>
      </c>
      <c r="E15" s="11" t="s">
        <v>67</v>
      </c>
      <c r="F15" s="10" t="s">
        <v>9</v>
      </c>
      <c r="G15" s="7" t="s">
        <v>15</v>
      </c>
      <c r="H15" s="7" t="s">
        <v>14</v>
      </c>
      <c r="I15" s="6" t="s">
        <v>2</v>
      </c>
      <c r="J15" s="8" t="s">
        <v>116</v>
      </c>
      <c r="K15" s="8" t="s">
        <v>19</v>
      </c>
      <c r="L15" s="8" t="s">
        <v>20</v>
      </c>
      <c r="M15" s="5">
        <v>1</v>
      </c>
      <c r="N15" s="5">
        <v>10</v>
      </c>
      <c r="O15" s="5" t="s">
        <v>22</v>
      </c>
      <c r="P15" s="5">
        <f t="shared" si="0"/>
        <v>80</v>
      </c>
      <c r="Q15" s="5">
        <v>22</v>
      </c>
      <c r="R15" s="5">
        <f t="shared" si="1"/>
        <v>1760</v>
      </c>
      <c r="S15" s="9">
        <f t="shared" si="2"/>
        <v>17600</v>
      </c>
      <c r="T15" s="9">
        <f t="shared" si="3"/>
        <v>26400</v>
      </c>
      <c r="U15" s="9">
        <f t="shared" si="4"/>
        <v>35200</v>
      </c>
      <c r="V15" s="9">
        <f t="shared" si="5"/>
        <v>52800</v>
      </c>
      <c r="W15" s="5" t="s">
        <v>23</v>
      </c>
      <c r="X15" s="5" t="s">
        <v>25</v>
      </c>
      <c r="Y15" s="11" t="s">
        <v>134</v>
      </c>
    </row>
    <row r="16" spans="1:25" ht="38.25" x14ac:dyDescent="0.2">
      <c r="A16" s="5" t="s">
        <v>29</v>
      </c>
      <c r="B16" s="11" t="s">
        <v>68</v>
      </c>
      <c r="C16" s="5" t="s">
        <v>8</v>
      </c>
      <c r="D16" s="11" t="s">
        <v>69</v>
      </c>
      <c r="E16" s="11" t="s">
        <v>70</v>
      </c>
      <c r="F16" s="10" t="s">
        <v>9</v>
      </c>
      <c r="G16" s="7" t="s">
        <v>15</v>
      </c>
      <c r="H16" s="7" t="s">
        <v>14</v>
      </c>
      <c r="I16" s="6" t="s">
        <v>2</v>
      </c>
      <c r="J16" s="8" t="s">
        <v>116</v>
      </c>
      <c r="K16" s="8" t="s">
        <v>19</v>
      </c>
      <c r="L16" s="8" t="s">
        <v>20</v>
      </c>
      <c r="M16" s="5">
        <v>1</v>
      </c>
      <c r="N16" s="5">
        <v>10</v>
      </c>
      <c r="O16" s="5" t="s">
        <v>22</v>
      </c>
      <c r="P16" s="5">
        <f t="shared" si="0"/>
        <v>80</v>
      </c>
      <c r="Q16" s="5">
        <v>22</v>
      </c>
      <c r="R16" s="5">
        <f t="shared" si="1"/>
        <v>1760</v>
      </c>
      <c r="S16" s="9">
        <f t="shared" si="2"/>
        <v>17600</v>
      </c>
      <c r="T16" s="9">
        <f t="shared" si="3"/>
        <v>26400</v>
      </c>
      <c r="U16" s="9">
        <f t="shared" si="4"/>
        <v>35200</v>
      </c>
      <c r="V16" s="9">
        <f t="shared" si="5"/>
        <v>52800</v>
      </c>
      <c r="W16" s="5" t="s">
        <v>23</v>
      </c>
      <c r="X16" s="5" t="s">
        <v>25</v>
      </c>
      <c r="Y16" s="11" t="s">
        <v>135</v>
      </c>
    </row>
    <row r="17" spans="1:25" ht="38.25" x14ac:dyDescent="0.2">
      <c r="A17" s="5" t="s">
        <v>29</v>
      </c>
      <c r="B17" s="11" t="s">
        <v>71</v>
      </c>
      <c r="C17" s="5" t="s">
        <v>8</v>
      </c>
      <c r="D17" s="11" t="s">
        <v>72</v>
      </c>
      <c r="E17" s="11" t="s">
        <v>73</v>
      </c>
      <c r="F17" s="10" t="s">
        <v>9</v>
      </c>
      <c r="G17" s="7" t="s">
        <v>15</v>
      </c>
      <c r="H17" s="7" t="s">
        <v>14</v>
      </c>
      <c r="I17" s="6" t="s">
        <v>2</v>
      </c>
      <c r="J17" s="8" t="s">
        <v>116</v>
      </c>
      <c r="K17" s="8" t="s">
        <v>19</v>
      </c>
      <c r="L17" s="8" t="s">
        <v>20</v>
      </c>
      <c r="M17" s="5">
        <v>1</v>
      </c>
      <c r="N17" s="5">
        <v>10</v>
      </c>
      <c r="O17" s="5" t="s">
        <v>22</v>
      </c>
      <c r="P17" s="5">
        <f t="shared" si="0"/>
        <v>80</v>
      </c>
      <c r="Q17" s="5">
        <v>22</v>
      </c>
      <c r="R17" s="5">
        <f t="shared" si="1"/>
        <v>1760</v>
      </c>
      <c r="S17" s="9">
        <f t="shared" si="2"/>
        <v>17600</v>
      </c>
      <c r="T17" s="9">
        <f t="shared" si="3"/>
        <v>26400</v>
      </c>
      <c r="U17" s="9">
        <f t="shared" si="4"/>
        <v>35200</v>
      </c>
      <c r="V17" s="9">
        <f t="shared" si="5"/>
        <v>52800</v>
      </c>
      <c r="W17" s="5" t="s">
        <v>23</v>
      </c>
      <c r="X17" s="5" t="s">
        <v>25</v>
      </c>
      <c r="Y17" s="11" t="s">
        <v>136</v>
      </c>
    </row>
    <row r="18" spans="1:25" ht="51" x14ac:dyDescent="0.2">
      <c r="A18" s="5" t="s">
        <v>29</v>
      </c>
      <c r="B18" s="11" t="s">
        <v>74</v>
      </c>
      <c r="C18" s="5" t="s">
        <v>8</v>
      </c>
      <c r="D18" s="11" t="s">
        <v>75</v>
      </c>
      <c r="E18" s="11" t="s">
        <v>76</v>
      </c>
      <c r="F18" s="10" t="s">
        <v>9</v>
      </c>
      <c r="G18" s="7" t="s">
        <v>15</v>
      </c>
      <c r="H18" s="7" t="s">
        <v>14</v>
      </c>
      <c r="I18" s="6" t="s">
        <v>2</v>
      </c>
      <c r="J18" s="8" t="s">
        <v>116</v>
      </c>
      <c r="K18" s="8" t="s">
        <v>19</v>
      </c>
      <c r="L18" s="8" t="s">
        <v>20</v>
      </c>
      <c r="M18" s="5">
        <v>1</v>
      </c>
      <c r="N18" s="5">
        <v>10</v>
      </c>
      <c r="O18" s="5" t="s">
        <v>22</v>
      </c>
      <c r="P18" s="5">
        <f t="shared" si="0"/>
        <v>80</v>
      </c>
      <c r="Q18" s="5">
        <v>22</v>
      </c>
      <c r="R18" s="5">
        <f t="shared" si="1"/>
        <v>1760</v>
      </c>
      <c r="S18" s="9">
        <f t="shared" si="2"/>
        <v>17600</v>
      </c>
      <c r="T18" s="9">
        <f t="shared" si="3"/>
        <v>26400</v>
      </c>
      <c r="U18" s="9">
        <f t="shared" si="4"/>
        <v>35200</v>
      </c>
      <c r="V18" s="9">
        <f t="shared" si="5"/>
        <v>52800</v>
      </c>
      <c r="W18" s="5" t="s">
        <v>23</v>
      </c>
      <c r="X18" s="5" t="s">
        <v>25</v>
      </c>
      <c r="Y18" s="11" t="s">
        <v>137</v>
      </c>
    </row>
    <row r="19" spans="1:25" ht="38.25" x14ac:dyDescent="0.2">
      <c r="A19" s="5" t="s">
        <v>29</v>
      </c>
      <c r="B19" s="11" t="s">
        <v>77</v>
      </c>
      <c r="C19" s="5" t="s">
        <v>8</v>
      </c>
      <c r="D19" s="11" t="s">
        <v>78</v>
      </c>
      <c r="E19" s="11" t="s">
        <v>79</v>
      </c>
      <c r="F19" s="10" t="s">
        <v>9</v>
      </c>
      <c r="G19" s="7" t="s">
        <v>15</v>
      </c>
      <c r="H19" s="7" t="s">
        <v>14</v>
      </c>
      <c r="I19" s="6" t="s">
        <v>2</v>
      </c>
      <c r="J19" s="8" t="s">
        <v>116</v>
      </c>
      <c r="K19" s="8" t="s">
        <v>19</v>
      </c>
      <c r="L19" s="8" t="s">
        <v>20</v>
      </c>
      <c r="M19" s="5">
        <v>1</v>
      </c>
      <c r="N19" s="5">
        <v>10</v>
      </c>
      <c r="O19" s="5" t="s">
        <v>22</v>
      </c>
      <c r="P19" s="5">
        <f t="shared" si="0"/>
        <v>80</v>
      </c>
      <c r="Q19" s="5">
        <v>22</v>
      </c>
      <c r="R19" s="5">
        <f t="shared" si="1"/>
        <v>1760</v>
      </c>
      <c r="S19" s="9">
        <f t="shared" si="2"/>
        <v>17600</v>
      </c>
      <c r="T19" s="9">
        <f t="shared" si="3"/>
        <v>26400</v>
      </c>
      <c r="U19" s="9">
        <f t="shared" si="4"/>
        <v>35200</v>
      </c>
      <c r="V19" s="9">
        <f t="shared" si="5"/>
        <v>52800</v>
      </c>
      <c r="W19" s="5" t="s">
        <v>23</v>
      </c>
      <c r="X19" s="5" t="s">
        <v>25</v>
      </c>
      <c r="Y19" s="11" t="s">
        <v>138</v>
      </c>
    </row>
    <row r="20" spans="1:25" ht="51" x14ac:dyDescent="0.2">
      <c r="A20" s="5" t="s">
        <v>29</v>
      </c>
      <c r="B20" s="11" t="s">
        <v>80</v>
      </c>
      <c r="C20" s="5" t="s">
        <v>8</v>
      </c>
      <c r="D20" s="11" t="s">
        <v>81</v>
      </c>
      <c r="E20" s="11" t="s">
        <v>82</v>
      </c>
      <c r="F20" s="10" t="s">
        <v>9</v>
      </c>
      <c r="G20" s="7" t="s">
        <v>15</v>
      </c>
      <c r="H20" s="7" t="s">
        <v>14</v>
      </c>
      <c r="I20" s="6" t="s">
        <v>2</v>
      </c>
      <c r="J20" s="8" t="s">
        <v>116</v>
      </c>
      <c r="K20" s="8" t="s">
        <v>19</v>
      </c>
      <c r="L20" s="8" t="s">
        <v>20</v>
      </c>
      <c r="M20" s="5">
        <v>1</v>
      </c>
      <c r="N20" s="5">
        <v>10</v>
      </c>
      <c r="O20" s="5" t="s">
        <v>22</v>
      </c>
      <c r="P20" s="5">
        <f t="shared" si="0"/>
        <v>80</v>
      </c>
      <c r="Q20" s="5">
        <v>22</v>
      </c>
      <c r="R20" s="5">
        <f t="shared" si="1"/>
        <v>1760</v>
      </c>
      <c r="S20" s="9">
        <f t="shared" si="2"/>
        <v>17600</v>
      </c>
      <c r="T20" s="9">
        <f t="shared" si="3"/>
        <v>26400</v>
      </c>
      <c r="U20" s="9">
        <f t="shared" si="4"/>
        <v>35200</v>
      </c>
      <c r="V20" s="9">
        <f t="shared" si="5"/>
        <v>52800</v>
      </c>
      <c r="W20" s="5" t="s">
        <v>23</v>
      </c>
      <c r="X20" s="5" t="s">
        <v>25</v>
      </c>
      <c r="Y20" s="11" t="s">
        <v>139</v>
      </c>
    </row>
    <row r="21" spans="1:25" ht="51" x14ac:dyDescent="0.2">
      <c r="A21" s="5" t="s">
        <v>29</v>
      </c>
      <c r="B21" s="11" t="s">
        <v>83</v>
      </c>
      <c r="C21" s="5" t="s">
        <v>8</v>
      </c>
      <c r="D21" s="11" t="s">
        <v>84</v>
      </c>
      <c r="E21" s="11" t="s">
        <v>85</v>
      </c>
      <c r="F21" s="10" t="s">
        <v>9</v>
      </c>
      <c r="G21" s="7" t="s">
        <v>15</v>
      </c>
      <c r="H21" s="7" t="s">
        <v>14</v>
      </c>
      <c r="I21" s="6" t="s">
        <v>2</v>
      </c>
      <c r="J21" s="8" t="s">
        <v>116</v>
      </c>
      <c r="K21" s="8" t="s">
        <v>19</v>
      </c>
      <c r="L21" s="8" t="s">
        <v>20</v>
      </c>
      <c r="M21" s="5">
        <v>1</v>
      </c>
      <c r="N21" s="5">
        <v>10</v>
      </c>
      <c r="O21" s="5" t="s">
        <v>22</v>
      </c>
      <c r="P21" s="5">
        <f t="shared" si="0"/>
        <v>80</v>
      </c>
      <c r="Q21" s="5">
        <v>22</v>
      </c>
      <c r="R21" s="5">
        <f t="shared" si="1"/>
        <v>1760</v>
      </c>
      <c r="S21" s="9">
        <f t="shared" si="2"/>
        <v>17600</v>
      </c>
      <c r="T21" s="9">
        <f t="shared" si="3"/>
        <v>26400</v>
      </c>
      <c r="U21" s="9">
        <f t="shared" si="4"/>
        <v>35200</v>
      </c>
      <c r="V21" s="9">
        <f t="shared" si="5"/>
        <v>52800</v>
      </c>
      <c r="W21" s="5" t="s">
        <v>23</v>
      </c>
      <c r="X21" s="5" t="s">
        <v>25</v>
      </c>
      <c r="Y21" s="11" t="s">
        <v>140</v>
      </c>
    </row>
    <row r="22" spans="1:25" ht="51" x14ac:dyDescent="0.2">
      <c r="A22" s="5" t="s">
        <v>29</v>
      </c>
      <c r="B22" s="11" t="s">
        <v>86</v>
      </c>
      <c r="C22" s="5" t="s">
        <v>8</v>
      </c>
      <c r="D22" s="11" t="s">
        <v>87</v>
      </c>
      <c r="E22" s="11" t="s">
        <v>88</v>
      </c>
      <c r="F22" s="10" t="s">
        <v>9</v>
      </c>
      <c r="G22" s="7" t="s">
        <v>15</v>
      </c>
      <c r="H22" s="7" t="s">
        <v>14</v>
      </c>
      <c r="I22" s="6" t="s">
        <v>2</v>
      </c>
      <c r="J22" s="8" t="s">
        <v>116</v>
      </c>
      <c r="K22" s="8" t="s">
        <v>19</v>
      </c>
      <c r="L22" s="8" t="s">
        <v>20</v>
      </c>
      <c r="M22" s="5">
        <v>1</v>
      </c>
      <c r="N22" s="5">
        <v>10</v>
      </c>
      <c r="O22" s="5" t="s">
        <v>22</v>
      </c>
      <c r="P22" s="5">
        <f t="shared" si="0"/>
        <v>80</v>
      </c>
      <c r="Q22" s="5">
        <v>22</v>
      </c>
      <c r="R22" s="5">
        <f t="shared" si="1"/>
        <v>1760</v>
      </c>
      <c r="S22" s="9">
        <f t="shared" si="2"/>
        <v>17600</v>
      </c>
      <c r="T22" s="9">
        <f t="shared" si="3"/>
        <v>26400</v>
      </c>
      <c r="U22" s="9">
        <f t="shared" si="4"/>
        <v>35200</v>
      </c>
      <c r="V22" s="9">
        <f t="shared" si="5"/>
        <v>52800</v>
      </c>
      <c r="W22" s="5" t="s">
        <v>23</v>
      </c>
      <c r="X22" s="5" t="s">
        <v>25</v>
      </c>
      <c r="Y22" s="11" t="s">
        <v>141</v>
      </c>
    </row>
    <row r="23" spans="1:25" ht="38.25" x14ac:dyDescent="0.2">
      <c r="A23" s="5" t="s">
        <v>29</v>
      </c>
      <c r="B23" s="11" t="s">
        <v>89</v>
      </c>
      <c r="C23" s="5" t="s">
        <v>8</v>
      </c>
      <c r="D23" s="11" t="s">
        <v>90</v>
      </c>
      <c r="E23" s="11" t="s">
        <v>91</v>
      </c>
      <c r="F23" s="10" t="s">
        <v>9</v>
      </c>
      <c r="G23" s="7" t="s">
        <v>15</v>
      </c>
      <c r="H23" s="7" t="s">
        <v>14</v>
      </c>
      <c r="I23" s="6" t="s">
        <v>2</v>
      </c>
      <c r="J23" s="8" t="s">
        <v>116</v>
      </c>
      <c r="K23" s="8" t="s">
        <v>19</v>
      </c>
      <c r="L23" s="8" t="s">
        <v>20</v>
      </c>
      <c r="M23" s="5">
        <v>1</v>
      </c>
      <c r="N23" s="5">
        <v>10</v>
      </c>
      <c r="O23" s="5" t="s">
        <v>22</v>
      </c>
      <c r="P23" s="5">
        <f t="shared" si="0"/>
        <v>80</v>
      </c>
      <c r="Q23" s="5">
        <v>22</v>
      </c>
      <c r="R23" s="5">
        <f t="shared" si="1"/>
        <v>1760</v>
      </c>
      <c r="S23" s="9">
        <f t="shared" si="2"/>
        <v>17600</v>
      </c>
      <c r="T23" s="9">
        <f t="shared" si="3"/>
        <v>26400</v>
      </c>
      <c r="U23" s="9">
        <f t="shared" si="4"/>
        <v>35200</v>
      </c>
      <c r="V23" s="9">
        <f t="shared" si="5"/>
        <v>52800</v>
      </c>
      <c r="W23" s="5" t="s">
        <v>23</v>
      </c>
      <c r="X23" s="5" t="s">
        <v>25</v>
      </c>
      <c r="Y23" s="11" t="s">
        <v>142</v>
      </c>
    </row>
    <row r="24" spans="1:25" ht="38.25" x14ac:dyDescent="0.2">
      <c r="A24" s="5" t="s">
        <v>29</v>
      </c>
      <c r="B24" s="11" t="s">
        <v>92</v>
      </c>
      <c r="C24" s="5" t="s">
        <v>8</v>
      </c>
      <c r="D24" s="11" t="s">
        <v>93</v>
      </c>
      <c r="E24" s="11" t="s">
        <v>94</v>
      </c>
      <c r="F24" s="10" t="s">
        <v>9</v>
      </c>
      <c r="G24" s="7" t="s">
        <v>15</v>
      </c>
      <c r="H24" s="7" t="s">
        <v>14</v>
      </c>
      <c r="I24" s="6" t="s">
        <v>2</v>
      </c>
      <c r="J24" s="8" t="s">
        <v>116</v>
      </c>
      <c r="K24" s="8" t="s">
        <v>19</v>
      </c>
      <c r="L24" s="8" t="s">
        <v>20</v>
      </c>
      <c r="M24" s="5">
        <v>1</v>
      </c>
      <c r="N24" s="5">
        <v>10</v>
      </c>
      <c r="O24" s="5" t="s">
        <v>22</v>
      </c>
      <c r="P24" s="5">
        <f t="shared" si="0"/>
        <v>80</v>
      </c>
      <c r="Q24" s="5">
        <v>22</v>
      </c>
      <c r="R24" s="5">
        <f t="shared" si="1"/>
        <v>1760</v>
      </c>
      <c r="S24" s="9">
        <f t="shared" si="2"/>
        <v>17600</v>
      </c>
      <c r="T24" s="9">
        <f t="shared" si="3"/>
        <v>26400</v>
      </c>
      <c r="U24" s="9">
        <f t="shared" si="4"/>
        <v>35200</v>
      </c>
      <c r="V24" s="9">
        <f t="shared" si="5"/>
        <v>52800</v>
      </c>
      <c r="W24" s="5" t="s">
        <v>23</v>
      </c>
      <c r="X24" s="5" t="s">
        <v>25</v>
      </c>
      <c r="Y24" s="11" t="s">
        <v>143</v>
      </c>
    </row>
    <row r="25" spans="1:25" ht="38.25" x14ac:dyDescent="0.2">
      <c r="A25" s="5" t="s">
        <v>29</v>
      </c>
      <c r="B25" s="11" t="s">
        <v>95</v>
      </c>
      <c r="C25" s="5" t="s">
        <v>8</v>
      </c>
      <c r="D25" s="11" t="s">
        <v>96</v>
      </c>
      <c r="E25" s="11" t="s">
        <v>97</v>
      </c>
      <c r="F25" s="10" t="s">
        <v>9</v>
      </c>
      <c r="G25" s="7" t="s">
        <v>15</v>
      </c>
      <c r="H25" s="7" t="s">
        <v>14</v>
      </c>
      <c r="I25" s="6" t="s">
        <v>2</v>
      </c>
      <c r="J25" s="8" t="s">
        <v>116</v>
      </c>
      <c r="K25" s="8" t="s">
        <v>19</v>
      </c>
      <c r="L25" s="8" t="s">
        <v>20</v>
      </c>
      <c r="M25" s="5">
        <v>1</v>
      </c>
      <c r="N25" s="5">
        <v>10</v>
      </c>
      <c r="O25" s="5" t="s">
        <v>22</v>
      </c>
      <c r="P25" s="5">
        <f t="shared" si="0"/>
        <v>80</v>
      </c>
      <c r="Q25" s="5">
        <v>22</v>
      </c>
      <c r="R25" s="5">
        <f t="shared" si="1"/>
        <v>1760</v>
      </c>
      <c r="S25" s="9">
        <f t="shared" si="2"/>
        <v>17600</v>
      </c>
      <c r="T25" s="9">
        <f t="shared" si="3"/>
        <v>26400</v>
      </c>
      <c r="U25" s="9">
        <f t="shared" si="4"/>
        <v>35200</v>
      </c>
      <c r="V25" s="9">
        <f t="shared" si="5"/>
        <v>52800</v>
      </c>
      <c r="W25" s="5" t="s">
        <v>23</v>
      </c>
      <c r="X25" s="5" t="s">
        <v>25</v>
      </c>
      <c r="Y25" s="11" t="s">
        <v>144</v>
      </c>
    </row>
    <row r="26" spans="1:25" ht="38.25" x14ac:dyDescent="0.2">
      <c r="A26" s="5" t="s">
        <v>29</v>
      </c>
      <c r="B26" s="11" t="s">
        <v>98</v>
      </c>
      <c r="C26" s="5" t="s">
        <v>8</v>
      </c>
      <c r="D26" s="11" t="s">
        <v>99</v>
      </c>
      <c r="E26" s="11" t="s">
        <v>100</v>
      </c>
      <c r="F26" s="10" t="s">
        <v>9</v>
      </c>
      <c r="G26" s="7" t="s">
        <v>15</v>
      </c>
      <c r="H26" s="7" t="s">
        <v>14</v>
      </c>
      <c r="I26" s="6" t="s">
        <v>2</v>
      </c>
      <c r="J26" s="8" t="s">
        <v>116</v>
      </c>
      <c r="K26" s="8" t="s">
        <v>19</v>
      </c>
      <c r="L26" s="8" t="s">
        <v>20</v>
      </c>
      <c r="M26" s="5">
        <v>1</v>
      </c>
      <c r="N26" s="5">
        <v>10</v>
      </c>
      <c r="O26" s="5" t="s">
        <v>22</v>
      </c>
      <c r="P26" s="5">
        <f t="shared" si="0"/>
        <v>80</v>
      </c>
      <c r="Q26" s="5">
        <v>22</v>
      </c>
      <c r="R26" s="5">
        <f t="shared" si="1"/>
        <v>1760</v>
      </c>
      <c r="S26" s="9">
        <f t="shared" si="2"/>
        <v>17600</v>
      </c>
      <c r="T26" s="9">
        <f t="shared" si="3"/>
        <v>26400</v>
      </c>
      <c r="U26" s="9">
        <f t="shared" si="4"/>
        <v>35200</v>
      </c>
      <c r="V26" s="9">
        <f t="shared" si="5"/>
        <v>52800</v>
      </c>
      <c r="W26" s="5" t="s">
        <v>23</v>
      </c>
      <c r="X26" s="5" t="s">
        <v>25</v>
      </c>
      <c r="Y26" s="11" t="s">
        <v>145</v>
      </c>
    </row>
    <row r="27" spans="1:25" ht="51" x14ac:dyDescent="0.2">
      <c r="A27" s="5" t="s">
        <v>29</v>
      </c>
      <c r="B27" s="11" t="s">
        <v>101</v>
      </c>
      <c r="C27" s="5" t="s">
        <v>8</v>
      </c>
      <c r="D27" s="11" t="s">
        <v>102</v>
      </c>
      <c r="E27" s="11" t="s">
        <v>103</v>
      </c>
      <c r="F27" s="10" t="s">
        <v>9</v>
      </c>
      <c r="G27" s="7" t="s">
        <v>15</v>
      </c>
      <c r="H27" s="7" t="s">
        <v>14</v>
      </c>
      <c r="I27" s="6" t="s">
        <v>2</v>
      </c>
      <c r="J27" s="8" t="s">
        <v>116</v>
      </c>
      <c r="K27" s="8" t="s">
        <v>19</v>
      </c>
      <c r="L27" s="8" t="s">
        <v>20</v>
      </c>
      <c r="M27" s="5">
        <v>1</v>
      </c>
      <c r="N27" s="5">
        <v>10</v>
      </c>
      <c r="O27" s="5" t="s">
        <v>22</v>
      </c>
      <c r="P27" s="5">
        <f t="shared" si="0"/>
        <v>80</v>
      </c>
      <c r="Q27" s="5">
        <v>22</v>
      </c>
      <c r="R27" s="5">
        <f t="shared" si="1"/>
        <v>1760</v>
      </c>
      <c r="S27" s="9">
        <f t="shared" si="2"/>
        <v>17600</v>
      </c>
      <c r="T27" s="9">
        <f t="shared" si="3"/>
        <v>26400</v>
      </c>
      <c r="U27" s="9">
        <f t="shared" si="4"/>
        <v>35200</v>
      </c>
      <c r="V27" s="9">
        <f t="shared" si="5"/>
        <v>52800</v>
      </c>
      <c r="W27" s="5" t="s">
        <v>23</v>
      </c>
      <c r="X27" s="5" t="s">
        <v>25</v>
      </c>
      <c r="Y27" s="11" t="s">
        <v>146</v>
      </c>
    </row>
    <row r="28" spans="1:25" ht="38.25" x14ac:dyDescent="0.2">
      <c r="A28" s="5" t="s">
        <v>29</v>
      </c>
      <c r="B28" s="11" t="s">
        <v>104</v>
      </c>
      <c r="C28" s="5" t="s">
        <v>8</v>
      </c>
      <c r="D28" s="11" t="s">
        <v>105</v>
      </c>
      <c r="E28" s="11" t="s">
        <v>106</v>
      </c>
      <c r="F28" s="10" t="s">
        <v>9</v>
      </c>
      <c r="G28" s="7" t="s">
        <v>15</v>
      </c>
      <c r="H28" s="7" t="s">
        <v>14</v>
      </c>
      <c r="I28" s="6" t="s">
        <v>2</v>
      </c>
      <c r="J28" s="8" t="s">
        <v>116</v>
      </c>
      <c r="K28" s="8" t="s">
        <v>19</v>
      </c>
      <c r="L28" s="8" t="s">
        <v>20</v>
      </c>
      <c r="M28" s="5">
        <v>1</v>
      </c>
      <c r="N28" s="5">
        <v>10</v>
      </c>
      <c r="O28" s="5" t="s">
        <v>22</v>
      </c>
      <c r="P28" s="5">
        <f t="shared" si="0"/>
        <v>80</v>
      </c>
      <c r="Q28" s="5">
        <v>22</v>
      </c>
      <c r="R28" s="5">
        <f t="shared" si="1"/>
        <v>1760</v>
      </c>
      <c r="S28" s="9">
        <f t="shared" si="2"/>
        <v>17600</v>
      </c>
      <c r="T28" s="9">
        <f t="shared" si="3"/>
        <v>26400</v>
      </c>
      <c r="U28" s="9">
        <f t="shared" si="4"/>
        <v>35200</v>
      </c>
      <c r="V28" s="9">
        <f t="shared" si="5"/>
        <v>52800</v>
      </c>
      <c r="W28" s="5" t="s">
        <v>23</v>
      </c>
      <c r="X28" s="5" t="s">
        <v>25</v>
      </c>
      <c r="Y28" s="11" t="s">
        <v>147</v>
      </c>
    </row>
    <row r="29" spans="1:25" ht="38.25" x14ac:dyDescent="0.2">
      <c r="A29" s="5" t="s">
        <v>29</v>
      </c>
      <c r="B29" s="11" t="s">
        <v>107</v>
      </c>
      <c r="C29" s="5" t="s">
        <v>8</v>
      </c>
      <c r="D29" s="11" t="s">
        <v>108</v>
      </c>
      <c r="E29" s="11" t="s">
        <v>109</v>
      </c>
      <c r="F29" s="10" t="s">
        <v>9</v>
      </c>
      <c r="G29" s="7" t="s">
        <v>15</v>
      </c>
      <c r="H29" s="7" t="s">
        <v>14</v>
      </c>
      <c r="I29" s="6" t="s">
        <v>2</v>
      </c>
      <c r="J29" s="8" t="s">
        <v>116</v>
      </c>
      <c r="K29" s="8" t="s">
        <v>19</v>
      </c>
      <c r="L29" s="8" t="s">
        <v>20</v>
      </c>
      <c r="M29" s="5">
        <v>1</v>
      </c>
      <c r="N29" s="5">
        <v>10</v>
      </c>
      <c r="O29" s="5" t="s">
        <v>22</v>
      </c>
      <c r="P29" s="5">
        <f t="shared" si="0"/>
        <v>80</v>
      </c>
      <c r="Q29" s="5">
        <v>22</v>
      </c>
      <c r="R29" s="5">
        <f t="shared" si="1"/>
        <v>1760</v>
      </c>
      <c r="S29" s="9">
        <f t="shared" si="2"/>
        <v>17600</v>
      </c>
      <c r="T29" s="9">
        <f t="shared" si="3"/>
        <v>26400</v>
      </c>
      <c r="U29" s="9">
        <f t="shared" si="4"/>
        <v>35200</v>
      </c>
      <c r="V29" s="9">
        <f t="shared" si="5"/>
        <v>52800</v>
      </c>
      <c r="W29" s="5" t="s">
        <v>23</v>
      </c>
      <c r="X29" s="5" t="s">
        <v>25</v>
      </c>
      <c r="Y29" s="11" t="s">
        <v>148</v>
      </c>
    </row>
    <row r="30" spans="1:25" ht="51" x14ac:dyDescent="0.2">
      <c r="A30" s="5" t="s">
        <v>29</v>
      </c>
      <c r="B30" s="11" t="s">
        <v>110</v>
      </c>
      <c r="C30" s="5" t="s">
        <v>8</v>
      </c>
      <c r="D30" s="11" t="s">
        <v>111</v>
      </c>
      <c r="E30" s="11" t="s">
        <v>112</v>
      </c>
      <c r="F30" s="10" t="s">
        <v>9</v>
      </c>
      <c r="G30" s="7" t="s">
        <v>15</v>
      </c>
      <c r="H30" s="7" t="s">
        <v>14</v>
      </c>
      <c r="I30" s="6" t="s">
        <v>2</v>
      </c>
      <c r="J30" s="8" t="s">
        <v>116</v>
      </c>
      <c r="K30" s="8" t="s">
        <v>19</v>
      </c>
      <c r="L30" s="8" t="s">
        <v>20</v>
      </c>
      <c r="M30" s="5">
        <v>1</v>
      </c>
      <c r="N30" s="5">
        <v>10</v>
      </c>
      <c r="O30" s="5" t="s">
        <v>22</v>
      </c>
      <c r="P30" s="5">
        <f t="shared" si="0"/>
        <v>80</v>
      </c>
      <c r="Q30" s="5">
        <v>22</v>
      </c>
      <c r="R30" s="5">
        <f t="shared" si="1"/>
        <v>1760</v>
      </c>
      <c r="S30" s="9">
        <f t="shared" si="2"/>
        <v>17600</v>
      </c>
      <c r="T30" s="9">
        <f t="shared" si="3"/>
        <v>26400</v>
      </c>
      <c r="U30" s="9">
        <f t="shared" si="4"/>
        <v>35200</v>
      </c>
      <c r="V30" s="9">
        <f t="shared" si="5"/>
        <v>52800</v>
      </c>
      <c r="W30" s="5" t="s">
        <v>23</v>
      </c>
      <c r="X30" s="5" t="s">
        <v>25</v>
      </c>
      <c r="Y30" s="11" t="s">
        <v>149</v>
      </c>
    </row>
    <row r="31" spans="1:25" ht="51" x14ac:dyDescent="0.2">
      <c r="A31" s="5" t="s">
        <v>29</v>
      </c>
      <c r="B31" s="11" t="s">
        <v>113</v>
      </c>
      <c r="C31" s="5" t="s">
        <v>8</v>
      </c>
      <c r="D31" s="11" t="s">
        <v>114</v>
      </c>
      <c r="E31" s="11" t="s">
        <v>115</v>
      </c>
      <c r="F31" s="10" t="s">
        <v>9</v>
      </c>
      <c r="G31" s="7" t="s">
        <v>15</v>
      </c>
      <c r="H31" s="7" t="s">
        <v>14</v>
      </c>
      <c r="I31" s="6" t="s">
        <v>2</v>
      </c>
      <c r="J31" s="8" t="s">
        <v>116</v>
      </c>
      <c r="K31" s="8" t="s">
        <v>19</v>
      </c>
      <c r="L31" s="8" t="s">
        <v>20</v>
      </c>
      <c r="M31" s="5">
        <v>1</v>
      </c>
      <c r="N31" s="5">
        <v>10</v>
      </c>
      <c r="O31" s="5" t="s">
        <v>22</v>
      </c>
      <c r="P31" s="5">
        <f t="shared" si="0"/>
        <v>80</v>
      </c>
      <c r="Q31" s="5">
        <v>22</v>
      </c>
      <c r="R31" s="5">
        <f t="shared" si="1"/>
        <v>1760</v>
      </c>
      <c r="S31" s="9">
        <f t="shared" si="2"/>
        <v>17600</v>
      </c>
      <c r="T31" s="9">
        <f t="shared" si="3"/>
        <v>26400</v>
      </c>
      <c r="U31" s="9">
        <f t="shared" si="4"/>
        <v>35200</v>
      </c>
      <c r="V31" s="9">
        <f t="shared" si="5"/>
        <v>52800</v>
      </c>
      <c r="W31" s="5" t="s">
        <v>23</v>
      </c>
      <c r="X31" s="5" t="s">
        <v>25</v>
      </c>
      <c r="Y31" s="11" t="s">
        <v>150</v>
      </c>
    </row>
  </sheetData>
  <autoFilter ref="A1:Y2"/>
  <hyperlinks>
    <hyperlink ref="I2" r:id="rId1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F26" r:id="rId26"/>
    <hyperlink ref="F27" r:id="rId27"/>
    <hyperlink ref="F28" r:id="rId28"/>
    <hyperlink ref="F29" r:id="rId29"/>
    <hyperlink ref="F30" r:id="rId30"/>
    <hyperlink ref="F31" r:id="rId31"/>
    <hyperlink ref="I3" r:id="rId32"/>
    <hyperlink ref="I4" r:id="rId33"/>
    <hyperlink ref="I5" r:id="rId34"/>
    <hyperlink ref="I6" r:id="rId35"/>
    <hyperlink ref="I7" r:id="rId36"/>
    <hyperlink ref="I8" r:id="rId37"/>
    <hyperlink ref="I9" r:id="rId38"/>
    <hyperlink ref="I10" r:id="rId39"/>
    <hyperlink ref="I11" r:id="rId40"/>
    <hyperlink ref="I12" r:id="rId41"/>
    <hyperlink ref="I13" r:id="rId42"/>
    <hyperlink ref="I14" r:id="rId43"/>
    <hyperlink ref="I15" r:id="rId44"/>
    <hyperlink ref="I16" r:id="rId45"/>
    <hyperlink ref="I17" r:id="rId46"/>
    <hyperlink ref="I18" r:id="rId47"/>
    <hyperlink ref="I19" r:id="rId48"/>
    <hyperlink ref="I20" r:id="rId49"/>
    <hyperlink ref="I21" r:id="rId50"/>
    <hyperlink ref="I22" r:id="rId51"/>
    <hyperlink ref="I23" r:id="rId52"/>
    <hyperlink ref="I24" r:id="rId53"/>
    <hyperlink ref="I25" r:id="rId54"/>
    <hyperlink ref="I26" r:id="rId55"/>
    <hyperlink ref="I27" r:id="rId56"/>
    <hyperlink ref="I28" r:id="rId57"/>
    <hyperlink ref="I29" r:id="rId58"/>
    <hyperlink ref="I30" r:id="rId59"/>
    <hyperlink ref="I31" r:id="rId60"/>
  </hyperlinks>
  <pageMargins left="0.7" right="0.7" top="0.75" bottom="0.75" header="0.3" footer="0.3"/>
  <pageSetup paperSize="9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электронной очереди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2026-05-15T17:20:18Z</dcterms:modified>
</cp:coreProperties>
</file>